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540" windowHeight="127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<sst xmlns="http://schemas.openxmlformats.org/spreadsheetml/2006/main" count="31" uniqueCount="28">
  <si>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r>
      <t>VOB/Ö</t>
    </r>
    <r>
      <rPr>
        <b/>
        <vertAlign val="superscript"/>
        <sz val="11"/>
        <rFont val="Arial"/>
        <family val="2"/>
      </rPr>
      <t>1</t>
    </r>
  </si>
  <si>
    <r>
      <t>VOB/B</t>
    </r>
    <r>
      <rPr>
        <b/>
        <vertAlign val="superscript"/>
        <sz val="11"/>
        <rFont val="Arial"/>
        <family val="2"/>
      </rPr>
      <t>2</t>
    </r>
  </si>
  <si>
    <r>
      <t>VOB/F</t>
    </r>
    <r>
      <rPr>
        <b/>
        <vertAlign val="superscript"/>
        <sz val="11"/>
        <rFont val="Arial"/>
        <family val="2"/>
      </rPr>
      <t>3</t>
    </r>
  </si>
  <si>
    <r>
      <t>VOL/Ö</t>
    </r>
    <r>
      <rPr>
        <b/>
        <vertAlign val="superscript"/>
        <sz val="11"/>
        <rFont val="Arial"/>
        <family val="2"/>
      </rPr>
      <t>4</t>
    </r>
  </si>
  <si>
    <r>
      <t>VOL/B</t>
    </r>
    <r>
      <rPr>
        <b/>
        <vertAlign val="superscript"/>
        <sz val="11"/>
        <rFont val="Arial"/>
        <family val="2"/>
      </rPr>
      <t>5</t>
    </r>
  </si>
  <si>
    <r>
      <t>VOL/F</t>
    </r>
    <r>
      <rPr>
        <b/>
        <vertAlign val="superscript"/>
        <sz val="11"/>
        <rFont val="Arial"/>
        <family val="2"/>
      </rPr>
      <t>6</t>
    </r>
  </si>
  <si>
    <r>
      <t>VOF/F</t>
    </r>
    <r>
      <rPr>
        <b/>
        <vertAlign val="superscript"/>
        <sz val="11"/>
        <rFont val="Arial"/>
        <family val="2"/>
      </rPr>
      <t>7</t>
    </r>
  </si>
  <si>
    <t>Insgesamt</t>
  </si>
  <si>
    <t>Hochbau und andere FD</t>
  </si>
  <si>
    <t>Tiefbau und TBZ</t>
  </si>
  <si>
    <t>Anzahl Vergaben</t>
  </si>
  <si>
    <t>Gesamtauftragswert, EUR</t>
  </si>
  <si>
    <t>davon:</t>
  </si>
  <si>
    <t>AN NMS</t>
  </si>
  <si>
    <t>Auftragswert</t>
  </si>
  <si>
    <t>AN Region</t>
  </si>
  <si>
    <t>AN übrige SH/HH</t>
  </si>
  <si>
    <t>AN Deutschland</t>
  </si>
  <si>
    <t>Gesamtauftragswert</t>
  </si>
  <si>
    <r>
      <t xml:space="preserve">1 </t>
    </r>
    <r>
      <rPr>
        <sz val="10"/>
        <rFont val="Arial"/>
        <family val="0"/>
      </rPr>
      <t>Öffentliche Ausschreibung gemäß der Vergabe- und Vertragsordnung für Bauleistungen (VOB)</t>
    </r>
  </si>
  <si>
    <r>
      <t xml:space="preserve">2 </t>
    </r>
    <r>
      <rPr>
        <sz val="10"/>
        <rFont val="Arial"/>
        <family val="0"/>
      </rPr>
      <t>Beschränkte Ausschreibung gemäß der Vergabe- und Vertragsordnung für Bauleistungen (VOB)</t>
    </r>
  </si>
  <si>
    <r>
      <t xml:space="preserve">3 </t>
    </r>
    <r>
      <rPr>
        <sz val="10"/>
        <rFont val="Arial"/>
        <family val="0"/>
      </rPr>
      <t>Freihändige Vergabe gemäß der Vergabe- und Vertragsordnung für Bauleistungen (VOB)</t>
    </r>
  </si>
  <si>
    <r>
      <t xml:space="preserve">4 </t>
    </r>
    <r>
      <rPr>
        <sz val="10"/>
        <rFont val="Arial"/>
        <family val="0"/>
      </rPr>
      <t>Öffentliche Ausschreibung gemäß der Vergabe- und Vertragsordnung für Leistungen (VOL)</t>
    </r>
  </si>
  <si>
    <r>
      <t xml:space="preserve">5 </t>
    </r>
    <r>
      <rPr>
        <sz val="10"/>
        <rFont val="Arial"/>
        <family val="0"/>
      </rPr>
      <t>Beschränkte Ausschreibung gemäß der Vergabe- und Vertragsordnung für Leistungen (VOL)</t>
    </r>
  </si>
  <si>
    <r>
      <t xml:space="preserve">6 </t>
    </r>
    <r>
      <rPr>
        <sz val="10"/>
        <rFont val="Arial"/>
        <family val="0"/>
      </rPr>
      <t>Freihändige Vergabe gemäß der Vergabe- und Vertragsordnung für Leistungen (VOL)</t>
    </r>
  </si>
  <si>
    <r>
      <t xml:space="preserve">7 </t>
    </r>
    <r>
      <rPr>
        <sz val="10"/>
        <rFont val="Arial"/>
        <family val="0"/>
      </rPr>
      <t>Freihändige Vergabe in Anlehnung an die Vergabeordnung für freiberufliche Leistungen (VOF)</t>
    </r>
  </si>
  <si>
    <t>gez. Tschirkow</t>
  </si>
  <si>
    <t>Vergaben Zeitraum 01.08.-15.11.2012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</si>
</sst>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/>
    </xf>
    <xf numFmtId="0" fontId="0" fillId="0" borderId="0" xfId="0" applyBorder="1" applyAlignment="1">
      <alignment/>
    </xf>
    <xf numFmtId="0" fontId="2" fillId="0" borderId="3" xfId="0" applyFont="1" applyBorder="1" applyAlignment="1">
      <alignment/>
    </xf>
    <xf numFmtId="3" fontId="2" fillId="2" borderId="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2" borderId="1" xfId="0" applyNumberFormat="1" applyFill="1" applyBorder="1" applyAlignment="1">
      <alignment horizontal="left"/>
    </xf>
    <xf numFmtId="3" fontId="0" fillId="2" borderId="1" xfId="0" applyNumberFormat="1" applyFill="1" applyBorder="1" applyAlignment="1">
      <alignment/>
    </xf>
    <xf numFmtId="3" fontId="0" fillId="2" borderId="2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2" fillId="2" borderId="4" xfId="0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2" fillId="2" borderId="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2" fillId="2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workbookViewId="0" topLeftCell="A1">
      <selection activeCell="G28" sqref="G28"/>
    </sheetView>
  </sheetViews>
  <sheetFormatPr defaultColWidth="11.421875" defaultRowHeight="12.75"/>
  <cols>
    <col min="1" max="1" width="26.7109375" style="0" customWidth="1"/>
    <col min="2" max="2" width="11.57421875" style="0" customWidth="1"/>
    <col min="3" max="5" width="11.57421875" style="0" bestFit="1" customWidth="1"/>
    <col min="6" max="6" width="9.8515625" style="0" customWidth="1"/>
    <col min="7" max="8" width="11.57421875" style="0" bestFit="1" customWidth="1"/>
    <col min="9" max="9" width="13.00390625" style="0" bestFit="1" customWidth="1"/>
    <col min="10" max="10" width="22.00390625" style="0" customWidth="1"/>
  </cols>
  <sheetData>
    <row r="1" ht="15.75">
      <c r="A1" s="33" t="s">
        <v>27</v>
      </c>
    </row>
    <row r="4" spans="1:10" ht="17.25">
      <c r="A4" s="1"/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3" t="s">
        <v>6</v>
      </c>
      <c r="I4" s="2" t="s">
        <v>7</v>
      </c>
      <c r="J4" s="4"/>
    </row>
    <row r="5" spans="1:10" ht="15" hidden="1">
      <c r="A5" s="5" t="s">
        <v>8</v>
      </c>
      <c r="B5" s="1">
        <v>0</v>
      </c>
      <c r="C5" s="1">
        <v>11</v>
      </c>
      <c r="D5" s="1">
        <v>7</v>
      </c>
      <c r="E5" s="1">
        <v>2</v>
      </c>
      <c r="F5" s="1">
        <v>0</v>
      </c>
      <c r="G5" s="1">
        <v>10</v>
      </c>
      <c r="H5" s="6">
        <v>1</v>
      </c>
      <c r="I5" s="1">
        <f>SUM(B5:H5)</f>
        <v>31</v>
      </c>
      <c r="J5" s="7"/>
    </row>
    <row r="6" spans="1:10" ht="15" hidden="1">
      <c r="A6" s="2" t="s">
        <v>9</v>
      </c>
      <c r="B6" s="1">
        <v>5</v>
      </c>
      <c r="C6" s="1">
        <v>1</v>
      </c>
      <c r="D6" s="1">
        <v>1</v>
      </c>
      <c r="E6" s="1">
        <v>4</v>
      </c>
      <c r="F6" s="1">
        <v>1</v>
      </c>
      <c r="G6" s="1">
        <v>1</v>
      </c>
      <c r="H6" s="6">
        <v>3</v>
      </c>
      <c r="I6" s="1">
        <f>SUM(B6:H6)</f>
        <v>16</v>
      </c>
      <c r="J6" s="7"/>
    </row>
    <row r="7" spans="1:10" ht="15">
      <c r="A7" s="8" t="s">
        <v>10</v>
      </c>
      <c r="B7" s="2">
        <v>0</v>
      </c>
      <c r="C7" s="2">
        <v>15</v>
      </c>
      <c r="D7" s="2">
        <v>10</v>
      </c>
      <c r="E7" s="2">
        <v>1</v>
      </c>
      <c r="F7" s="2">
        <v>0</v>
      </c>
      <c r="G7" s="2">
        <v>17</v>
      </c>
      <c r="H7" s="2">
        <v>6</v>
      </c>
      <c r="I7" s="2">
        <f>SUM(B7:H7)</f>
        <v>49</v>
      </c>
      <c r="J7" s="7"/>
    </row>
    <row r="8" spans="1:10" ht="15">
      <c r="A8" s="9" t="s">
        <v>11</v>
      </c>
      <c r="B8" s="9">
        <f aca="true" t="shared" si="0" ref="B8:H8">+B13+B15+B17+B19</f>
        <v>0</v>
      </c>
      <c r="C8" s="9">
        <f t="shared" si="0"/>
        <v>2489299.07</v>
      </c>
      <c r="D8" s="9">
        <f t="shared" si="0"/>
        <v>300138.15</v>
      </c>
      <c r="E8" s="9">
        <f t="shared" si="0"/>
        <v>131342.68</v>
      </c>
      <c r="F8" s="9">
        <f t="shared" si="0"/>
        <v>0</v>
      </c>
      <c r="G8" s="9">
        <f t="shared" si="0"/>
        <v>273913.42000000004</v>
      </c>
      <c r="H8" s="9">
        <f t="shared" si="0"/>
        <v>134429.43</v>
      </c>
      <c r="I8" s="9">
        <f>SUM(B8:H8)</f>
        <v>3329122.75</v>
      </c>
      <c r="J8" s="7"/>
    </row>
    <row r="9" spans="1:10" ht="15">
      <c r="A9" s="10"/>
      <c r="B9" s="11"/>
      <c r="C9" s="11"/>
      <c r="D9" s="11"/>
      <c r="E9" s="11"/>
      <c r="F9" s="11"/>
      <c r="G9" s="11"/>
      <c r="H9" s="11"/>
      <c r="I9" s="11"/>
      <c r="J9" s="7"/>
    </row>
    <row r="10" spans="1:10" ht="15">
      <c r="A10" s="12" t="s">
        <v>12</v>
      </c>
      <c r="B10" s="13"/>
      <c r="C10" s="13"/>
      <c r="D10" s="13"/>
      <c r="E10" s="13"/>
      <c r="F10" s="13"/>
      <c r="G10" s="13"/>
      <c r="H10" s="13"/>
      <c r="I10" s="13"/>
      <c r="J10" s="7"/>
    </row>
    <row r="11" spans="1:10" ht="15">
      <c r="A11" s="12"/>
      <c r="B11" s="13"/>
      <c r="C11" s="13"/>
      <c r="D11" s="13"/>
      <c r="E11" s="13"/>
      <c r="F11" s="13"/>
      <c r="G11" s="13"/>
      <c r="H11" s="13"/>
      <c r="I11" s="13"/>
      <c r="J11" s="7"/>
    </row>
    <row r="12" spans="1:10" ht="12.75">
      <c r="A12" s="14" t="s">
        <v>13</v>
      </c>
      <c r="B12" s="14">
        <v>0</v>
      </c>
      <c r="C12" s="14">
        <v>7</v>
      </c>
      <c r="D12" s="14">
        <v>3</v>
      </c>
      <c r="E12" s="14">
        <v>0</v>
      </c>
      <c r="F12" s="14">
        <v>0</v>
      </c>
      <c r="G12" s="14">
        <v>4</v>
      </c>
      <c r="H12" s="15">
        <v>1</v>
      </c>
      <c r="I12" s="14">
        <f aca="true" t="shared" si="1" ref="I12:I19">SUM(B12:H12)</f>
        <v>15</v>
      </c>
      <c r="J12" s="7"/>
    </row>
    <row r="13" spans="1:9" s="20" customFormat="1" ht="12.75">
      <c r="A13" s="16" t="s">
        <v>14</v>
      </c>
      <c r="B13" s="17">
        <v>0</v>
      </c>
      <c r="C13" s="17">
        <f>174459.89+201222.1</f>
        <v>375681.99</v>
      </c>
      <c r="D13" s="17">
        <f>23329.95+13535.47</f>
        <v>36865.42</v>
      </c>
      <c r="E13" s="17">
        <v>0</v>
      </c>
      <c r="F13" s="17">
        <v>0</v>
      </c>
      <c r="G13" s="17">
        <v>99038.6</v>
      </c>
      <c r="H13" s="18">
        <v>18848.76</v>
      </c>
      <c r="I13" s="17">
        <f t="shared" si="1"/>
        <v>530434.77</v>
      </c>
    </row>
    <row r="14" spans="1:10" ht="12.75">
      <c r="A14" s="21" t="s">
        <v>15</v>
      </c>
      <c r="B14" s="14">
        <v>0</v>
      </c>
      <c r="C14" s="14">
        <v>1</v>
      </c>
      <c r="D14" s="14">
        <v>1</v>
      </c>
      <c r="E14" s="14">
        <v>0</v>
      </c>
      <c r="F14" s="14">
        <v>0</v>
      </c>
      <c r="G14" s="14">
        <v>0</v>
      </c>
      <c r="H14" s="15">
        <v>0</v>
      </c>
      <c r="I14" s="14">
        <f t="shared" si="1"/>
        <v>2</v>
      </c>
      <c r="J14" s="7"/>
    </row>
    <row r="15" spans="1:10" ht="12.75">
      <c r="A15" s="22" t="s">
        <v>14</v>
      </c>
      <c r="B15" s="17">
        <v>0</v>
      </c>
      <c r="C15" s="17">
        <v>262255.2</v>
      </c>
      <c r="D15" s="17">
        <v>23509.64</v>
      </c>
      <c r="E15" s="17">
        <v>0</v>
      </c>
      <c r="F15" s="17">
        <v>0</v>
      </c>
      <c r="G15" s="17">
        <v>0</v>
      </c>
      <c r="H15" s="18">
        <v>0</v>
      </c>
      <c r="I15" s="17">
        <f t="shared" si="1"/>
        <v>285764.84</v>
      </c>
      <c r="J15" s="7"/>
    </row>
    <row r="16" spans="1:10" ht="12.75">
      <c r="A16" s="21" t="s">
        <v>16</v>
      </c>
      <c r="B16" s="14">
        <v>0</v>
      </c>
      <c r="C16" s="14">
        <v>7</v>
      </c>
      <c r="D16" s="14">
        <v>6</v>
      </c>
      <c r="E16" s="14">
        <v>0</v>
      </c>
      <c r="F16" s="14">
        <v>0</v>
      </c>
      <c r="G16" s="14">
        <v>6</v>
      </c>
      <c r="H16" s="15">
        <v>3</v>
      </c>
      <c r="I16" s="14">
        <f t="shared" si="1"/>
        <v>22</v>
      </c>
      <c r="J16" s="7"/>
    </row>
    <row r="17" spans="1:10" ht="12.75">
      <c r="A17" s="22" t="s">
        <v>14</v>
      </c>
      <c r="B17" s="17">
        <v>0</v>
      </c>
      <c r="C17" s="17">
        <f>1723541.01+127820.87</f>
        <v>1851361.88</v>
      </c>
      <c r="D17" s="17">
        <f>231497.16+8265.93</f>
        <v>239763.09</v>
      </c>
      <c r="E17" s="17">
        <v>0</v>
      </c>
      <c r="F17" s="17">
        <v>0</v>
      </c>
      <c r="G17" s="17">
        <v>74256.32</v>
      </c>
      <c r="H17" s="18">
        <v>35460.67</v>
      </c>
      <c r="I17" s="17">
        <f t="shared" si="1"/>
        <v>2200841.96</v>
      </c>
      <c r="J17" s="7"/>
    </row>
    <row r="18" spans="1:10" ht="12.75">
      <c r="A18" s="21" t="s">
        <v>17</v>
      </c>
      <c r="B18" s="14">
        <v>0</v>
      </c>
      <c r="C18" s="14">
        <v>0</v>
      </c>
      <c r="D18" s="14">
        <v>0</v>
      </c>
      <c r="E18" s="14">
        <v>1</v>
      </c>
      <c r="F18" s="14">
        <v>0</v>
      </c>
      <c r="G18" s="14">
        <v>7</v>
      </c>
      <c r="H18" s="15">
        <v>2</v>
      </c>
      <c r="I18" s="14">
        <f t="shared" si="1"/>
        <v>10</v>
      </c>
      <c r="J18" s="7"/>
    </row>
    <row r="19" spans="1:11" ht="12.75">
      <c r="A19" s="22" t="s">
        <v>14</v>
      </c>
      <c r="B19" s="17">
        <v>0</v>
      </c>
      <c r="C19" s="17">
        <v>0</v>
      </c>
      <c r="D19" s="17">
        <v>0</v>
      </c>
      <c r="E19" s="17">
        <v>131342.68</v>
      </c>
      <c r="F19" s="17">
        <v>0</v>
      </c>
      <c r="G19" s="17">
        <f>84920.68+15697.82</f>
        <v>100618.5</v>
      </c>
      <c r="H19" s="18">
        <v>80120</v>
      </c>
      <c r="I19" s="17">
        <f t="shared" si="1"/>
        <v>312081.18</v>
      </c>
      <c r="J19" s="7"/>
      <c r="K19" s="19"/>
    </row>
    <row r="20" spans="1:10" ht="12.75">
      <c r="A20" s="23"/>
      <c r="B20" s="19"/>
      <c r="C20" s="19"/>
      <c r="D20" s="19"/>
      <c r="E20" s="19"/>
      <c r="F20" s="19"/>
      <c r="G20" s="19"/>
      <c r="H20" s="19"/>
      <c r="I20" s="29"/>
      <c r="J20" s="7"/>
    </row>
    <row r="21" spans="1:10" ht="15" hidden="1">
      <c r="A21" s="24" t="s">
        <v>18</v>
      </c>
      <c r="B21" s="25">
        <f>+B13+B15+B17+B19</f>
        <v>0</v>
      </c>
      <c r="C21" s="25">
        <f aca="true" t="shared" si="2" ref="C21:I21">+C13+C15+C17+C19</f>
        <v>2489299.07</v>
      </c>
      <c r="D21" s="25">
        <f t="shared" si="2"/>
        <v>300138.15</v>
      </c>
      <c r="E21" s="25">
        <f t="shared" si="2"/>
        <v>131342.68</v>
      </c>
      <c r="F21" s="28">
        <f t="shared" si="2"/>
        <v>0</v>
      </c>
      <c r="G21" s="30">
        <f t="shared" si="2"/>
        <v>273913.42000000004</v>
      </c>
      <c r="H21" s="30">
        <f t="shared" si="2"/>
        <v>134429.43</v>
      </c>
      <c r="I21" s="30">
        <f t="shared" si="2"/>
        <v>3329122.7500000005</v>
      </c>
      <c r="J21" s="7"/>
    </row>
    <row r="22" spans="1:10" ht="22.5" customHeight="1">
      <c r="A22" s="10"/>
      <c r="B22" s="11"/>
      <c r="C22" s="11"/>
      <c r="D22" s="11"/>
      <c r="E22" s="11"/>
      <c r="F22" s="11"/>
      <c r="G22" s="11"/>
      <c r="H22" s="11"/>
      <c r="I22" s="11"/>
      <c r="J22" s="7"/>
    </row>
    <row r="23" spans="1:10" ht="12.75">
      <c r="A23" s="31"/>
      <c r="B23" s="32"/>
      <c r="C23" s="32"/>
      <c r="D23" s="32"/>
      <c r="E23" s="32"/>
      <c r="F23" s="32"/>
      <c r="G23" s="32"/>
      <c r="H23" s="32"/>
      <c r="I23" s="32"/>
      <c r="J23" s="7"/>
    </row>
    <row r="24" spans="7:10" ht="12.75">
      <c r="G24" s="7"/>
      <c r="H24" s="7"/>
      <c r="I24" s="7"/>
      <c r="J24" s="7"/>
    </row>
    <row r="25" ht="14.25">
      <c r="A25" s="26" t="s">
        <v>19</v>
      </c>
    </row>
    <row r="26" ht="14.25">
      <c r="A26" s="26" t="s">
        <v>20</v>
      </c>
    </row>
    <row r="27" ht="14.25">
      <c r="A27" s="26" t="s">
        <v>21</v>
      </c>
    </row>
    <row r="28" ht="14.25">
      <c r="A28" s="26" t="s">
        <v>22</v>
      </c>
    </row>
    <row r="29" ht="14.25">
      <c r="A29" s="26" t="s">
        <v>23</v>
      </c>
    </row>
    <row r="30" ht="14.25">
      <c r="A30" s="26" t="s">
        <v>24</v>
      </c>
    </row>
    <row r="31" ht="14.25">
      <c r="A31" s="26" t="s">
        <v>25</v>
      </c>
    </row>
    <row r="34" ht="12.75">
      <c r="A34" s="27" t="s">
        <v>26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Neumünster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M_Tschirkow</dc:creator>
  <cp:keywords/>
  <dc:description/>
  <cp:lastModifiedBy>M_Tschirkow</cp:lastModifiedBy>
  <cp:lastPrinted>2012-03-05T11:01:17Z</cp:lastPrinted>
  <dcterms:created xsi:type="dcterms:W3CDTF">2011-08-23T07:17:49Z</dcterms:created>
  <dcterms:modified xsi:type="dcterms:W3CDTF">2012-11-12T12:47:37Z</dcterms:modified>
  <cp:category/>
  <cp:version/>
  <cp:contentType/>
  <cp:contentStatus/>
</cp:coreProperties>
</file>